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EBD69951-4219-45E8-A8C3-C29DB6C8F0AA}" xr6:coauthVersionLast="34" xr6:coauthVersionMax="34" xr10:uidLastSave="{00000000-0000-0000-0000-000000000000}"/>
  <bookViews>
    <workbookView xWindow="0" yWindow="0" windowWidth="20490" windowHeight="7545" xr2:uid="{B83810E4-2022-46AF-B01B-CC0DA9297E5D}"/>
  </bookViews>
  <sheets>
    <sheet name="5.3" sheetId="1" r:id="rId1"/>
  </sheets>
  <externalReferences>
    <externalReference r:id="rId2"/>
  </externalReferences>
  <definedNames>
    <definedName name="_xlnm.Print_Area" localSheetId="0">'5.3'!$A$1:$I$46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H36" i="1"/>
  <c r="H35" i="1"/>
  <c r="H34" i="1"/>
  <c r="H33" i="1"/>
  <c r="H32" i="1"/>
  <c r="G32" i="1"/>
  <c r="F32" i="1"/>
  <c r="E32" i="1"/>
  <c r="D32" i="1"/>
  <c r="H30" i="1"/>
  <c r="H29" i="1"/>
  <c r="D28" i="1"/>
  <c r="H28" i="1" s="1"/>
  <c r="G27" i="1"/>
  <c r="F27" i="1"/>
  <c r="E27" i="1"/>
  <c r="G25" i="1"/>
  <c r="G38" i="1" s="1"/>
  <c r="F25" i="1"/>
  <c r="D25" i="1"/>
  <c r="H23" i="1"/>
  <c r="H22" i="1"/>
  <c r="H21" i="1"/>
  <c r="E21" i="1"/>
  <c r="H20" i="1"/>
  <c r="E20" i="1"/>
  <c r="G19" i="1"/>
  <c r="F19" i="1"/>
  <c r="E19" i="1"/>
  <c r="E25" i="1" s="1"/>
  <c r="E38" i="1" s="1"/>
  <c r="D19" i="1"/>
  <c r="H17" i="1"/>
  <c r="H16" i="1"/>
  <c r="H15" i="1"/>
  <c r="D15" i="1"/>
  <c r="H14" i="1"/>
  <c r="G14" i="1"/>
  <c r="F14" i="1"/>
  <c r="E14" i="1"/>
  <c r="D14" i="1"/>
  <c r="H12" i="1"/>
  <c r="D27" i="1" l="1"/>
  <c r="H27" i="1" s="1"/>
  <c r="H25" i="1"/>
  <c r="J25" i="1" s="1"/>
  <c r="H19" i="1"/>
  <c r="D38" i="1" l="1"/>
  <c r="H38" i="1" s="1"/>
  <c r="J38" i="1" s="1"/>
</calcChain>
</file>

<file path=xl/sharedStrings.xml><?xml version="1.0" encoding="utf-8"?>
<sst xmlns="http://schemas.openxmlformats.org/spreadsheetml/2006/main" count="35" uniqueCount="27">
  <si>
    <t>ESTADO DE VARIACIÓN DE LA HACIENDA PÚBLICA</t>
  </si>
  <si>
    <t>Al 30 de Junio del 2018</t>
  </si>
  <si>
    <t>(pesos)</t>
  </si>
  <si>
    <t>Ente Público:</t>
  </si>
  <si>
    <t>INSTITUTO DE ALFABETIZACIÓN Y EDUCACIÓN BÁSICA PARA ADULTOS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</si>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</sst>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>
      <alignment wrapText="1"/>
    </xf>
    <xf numFmtId="43" fontId="4" fillId="3" borderId="0" xfId="1" applyNumberFormat="1" applyFont="1" applyFill="1" applyBorder="1" applyAlignment="1">
      <alignment horizontal="center"/>
    </xf>
  </cellXfs>
  <cellStyles count="4">
    <cellStyle name="=C:\WINNT\SYSTEM32\COMMAND.COM" xfId="3" xr:uid="{68EC78F9-24E6-499F-B3FA-86CE74441373}"/>
    <cellStyle name="Millares" xfId="1" builtinId="3"/>
    <cellStyle name="Normal" xfId="0" builtinId="0"/>
    <cellStyle name="Normal 2" xfId="2" xr:uid="{6817CC8A-6D45-4919-8AFB-FDB1C89FF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>
        <row r="44">
          <cell r="I44">
            <v>-78811263.659999996</v>
          </cell>
          <cell r="J44">
            <v>-78811263.659999996</v>
          </cell>
        </row>
        <row r="50">
          <cell r="J50">
            <v>46827964.969999999</v>
          </cell>
        </row>
        <row r="51">
          <cell r="J51">
            <v>-21473450.079999998</v>
          </cell>
        </row>
        <row r="61">
          <cell r="I61">
            <v>-107761267.05</v>
          </cell>
          <cell r="J61">
            <v>-53467012.819999993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4B39-5BFA-48E6-9795-1B5B3F3AE07D}">
  <sheetPr codeName="Hoja3">
    <pageSetUpPr fitToPage="1"/>
  </sheetPr>
  <dimension ref="A1:J46"/>
  <sheetViews>
    <sheetView showGridLines="0" tabSelected="1" topLeftCell="A7" zoomScale="85" zoomScaleNormal="85" workbookViewId="0">
      <selection activeCell="C43" sqref="C43:H46"/>
    </sheetView>
  </sheetViews>
  <sheetFormatPr baseColWidth="10" defaultRowHeight="12.75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5.85546875" style="49" customWidth="1"/>
    <col min="8" max="8" width="16.140625" style="49" customWidth="1"/>
    <col min="9" max="9" width="3.28515625" style="47" customWidth="1"/>
    <col min="10" max="10" width="11.42578125" style="6" customWidth="1"/>
    <col min="11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2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-10264.049999999999</v>
      </c>
      <c r="E12" s="30">
        <v>0</v>
      </c>
      <c r="F12" s="30">
        <v>0</v>
      </c>
      <c r="G12" s="30">
        <v>0</v>
      </c>
      <c r="H12" s="31">
        <f>SUM(D12:G12)</f>
        <v>-10264.049999999999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-78811263.659999996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-78811263.659999996</v>
      </c>
      <c r="I14" s="27"/>
    </row>
    <row r="15" spans="1:10" x14ac:dyDescent="0.2">
      <c r="A15" s="20"/>
      <c r="B15" s="36" t="s">
        <v>14</v>
      </c>
      <c r="C15" s="36"/>
      <c r="D15" s="37">
        <f>+'[1]5.2'!J44</f>
        <v>-78811263.659999996</v>
      </c>
      <c r="E15" s="37">
        <v>0</v>
      </c>
      <c r="F15" s="37">
        <v>0</v>
      </c>
      <c r="G15" s="37">
        <v>0</v>
      </c>
      <c r="H15" s="33">
        <f t="shared" ref="H15:H23" si="0">SUM(D15:G15)</f>
        <v>-78811263.659999996</v>
      </c>
      <c r="I15" s="27"/>
    </row>
    <row r="16" spans="1:10" x14ac:dyDescent="0.2">
      <c r="A16" s="20"/>
      <c r="B16" s="36" t="s">
        <v>15</v>
      </c>
      <c r="C16" s="36"/>
      <c r="D16" s="37">
        <v>0</v>
      </c>
      <c r="E16" s="37">
        <v>0</v>
      </c>
      <c r="F16" s="37">
        <v>0</v>
      </c>
      <c r="G16" s="37">
        <v>0</v>
      </c>
      <c r="H16" s="33">
        <f t="shared" si="0"/>
        <v>0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25354514.890000001</v>
      </c>
      <c r="F19" s="35">
        <f>SUM(F20:F23)</f>
        <v>0</v>
      </c>
      <c r="G19" s="35">
        <f>SUM(G20:G23)</f>
        <v>0</v>
      </c>
      <c r="H19" s="35">
        <f t="shared" si="0"/>
        <v>25354514.890000001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f>+'[1]5.2'!J50</f>
        <v>46827964.969999999</v>
      </c>
      <c r="F20" s="37">
        <v>0</v>
      </c>
      <c r="G20" s="37">
        <v>0</v>
      </c>
      <c r="H20" s="33">
        <f t="shared" si="0"/>
        <v>46827964.969999999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f>+'[1]5.2'!J51</f>
        <v>-21473450.079999998</v>
      </c>
      <c r="F21" s="37">
        <v>0</v>
      </c>
      <c r="G21" s="37">
        <v>0</v>
      </c>
      <c r="H21" s="33">
        <f t="shared" si="0"/>
        <v>-21473450.079999998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-78821527.709999993</v>
      </c>
      <c r="E25" s="39">
        <f>E12+E14+E19</f>
        <v>25354514.890000001</v>
      </c>
      <c r="F25" s="39">
        <f>F12+F14+F19</f>
        <v>0</v>
      </c>
      <c r="G25" s="39">
        <f>G12+G14+G19</f>
        <v>0</v>
      </c>
      <c r="H25" s="39">
        <f>SUM(D25:G25)</f>
        <v>-53467012.819999993</v>
      </c>
      <c r="I25" s="27"/>
      <c r="J25" s="40">
        <f>+'[1]5.2'!J61-'5.3'!H25</f>
        <v>0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0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0</v>
      </c>
      <c r="I27" s="27"/>
    </row>
    <row r="28" spans="1:10" x14ac:dyDescent="0.2">
      <c r="A28" s="20"/>
      <c r="B28" s="36" t="s">
        <v>24</v>
      </c>
      <c r="C28" s="36"/>
      <c r="D28" s="37">
        <f>+'[1]5.2'!I44-D14</f>
        <v>0</v>
      </c>
      <c r="E28" s="37">
        <v>0</v>
      </c>
      <c r="F28" s="37">
        <v>0</v>
      </c>
      <c r="G28" s="37">
        <v>0</v>
      </c>
      <c r="H28" s="33">
        <f>SUM(D28:G28)</f>
        <v>0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1124012.1899999976</v>
      </c>
      <c r="G32" s="35">
        <f>SUM(G33:G36)</f>
        <v>0</v>
      </c>
      <c r="H32" s="35">
        <f>SUM(D32:G32)</f>
        <v>1124012.1899999976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32732439.469999999</v>
      </c>
      <c r="G33" s="37">
        <v>0</v>
      </c>
      <c r="H33" s="33">
        <f>SUM(D33:G33)</f>
        <v>32732439.469999999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/>
      <c r="F34" s="37">
        <v>-31608427.280000001</v>
      </c>
      <c r="G34" s="37">
        <v>0</v>
      </c>
      <c r="H34" s="33">
        <f>SUM(D34:G34)</f>
        <v>-31608427.280000001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-D25+D27+D32</f>
        <v>78821527.709999993</v>
      </c>
      <c r="E38" s="43">
        <f>-E25+E27+E32</f>
        <v>-25354514.890000001</v>
      </c>
      <c r="F38" s="43">
        <f>F27+F32</f>
        <v>1124012.1899999976</v>
      </c>
      <c r="G38" s="43">
        <f>G25+G27+G32</f>
        <v>0</v>
      </c>
      <c r="H38" s="43">
        <f>SUM(D38:G38)</f>
        <v>54591025.00999999</v>
      </c>
      <c r="I38" s="44"/>
      <c r="J38" s="40">
        <f>+H38+'[1]5.2'!I61</f>
        <v>-53170242.040000007</v>
      </c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2"/>
    </row>
    <row r="41" spans="1:10" ht="15" customHeight="1" x14ac:dyDescent="0.2">
      <c r="A41" s="4"/>
      <c r="B41" s="50" t="s">
        <v>26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5"/>
      <c r="C42" s="51"/>
      <c r="D42" s="52"/>
      <c r="E42" s="52"/>
      <c r="F42" s="4"/>
      <c r="G42" s="53"/>
      <c r="H42" s="51"/>
      <c r="I42" s="52"/>
    </row>
    <row r="43" spans="1:10" ht="50.1" customHeight="1" x14ac:dyDescent="0.2">
      <c r="A43" s="4"/>
      <c r="B43" s="25"/>
      <c r="C43" s="54"/>
      <c r="D43" s="54"/>
      <c r="E43" s="52"/>
      <c r="F43" s="4"/>
      <c r="G43" s="55"/>
      <c r="H43" s="55"/>
      <c r="I43" s="52"/>
    </row>
    <row r="44" spans="1:10" ht="14.1" customHeight="1" x14ac:dyDescent="0.2">
      <c r="A44" s="4"/>
      <c r="B44" s="56"/>
      <c r="C44" s="57"/>
      <c r="D44" s="57"/>
      <c r="E44" s="52"/>
      <c r="F44" s="52"/>
      <c r="G44" s="57"/>
      <c r="H44" s="57"/>
      <c r="I44" s="23"/>
    </row>
    <row r="45" spans="1:10" ht="14.1" customHeight="1" x14ac:dyDescent="0.2">
      <c r="A45" s="4"/>
      <c r="B45" s="58"/>
      <c r="C45" s="59"/>
      <c r="D45" s="59"/>
      <c r="E45" s="60"/>
      <c r="F45" s="60"/>
      <c r="G45" s="59"/>
      <c r="H45" s="59"/>
      <c r="I45" s="23"/>
    </row>
    <row r="46" spans="1:10" x14ac:dyDescent="0.2">
      <c r="C46" s="61"/>
      <c r="D46" s="62"/>
      <c r="E46" s="62"/>
      <c r="F46" s="62"/>
      <c r="G46" s="62"/>
      <c r="H46" s="62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G6"/>
  </mergeCells>
  <printOptions horizontalCentered="1" verticalCentered="1"/>
  <pageMargins left="0.39370078740157483" right="0" top="0.43307086614173229" bottom="0.70866141732283472" header="0.39370078740157483" footer="0"/>
  <pageSetup scale="8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5.3</vt:lpstr>
      <vt:lpstr>'5.3'!Área_de_impresión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2018-07-17T02:27:20Z</dcterms:created>
  <dcterms:modified xsi:type="dcterms:W3CDTF">2018-07-17T02:27:21Z</dcterms:modified>
</cp:coreProperties>
</file>