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79165B57-C858-48BB-A5A3-6A8E6A208401}" xr6:coauthVersionLast="34" xr6:coauthVersionMax="34" xr10:uidLastSave="{00000000-0000-0000-0000-000000000000}"/>
  <bookViews>
    <workbookView xWindow="0" yWindow="0" windowWidth="20490" windowHeight="7545" xr2:uid="{4C900F09-02C1-4B42-94B9-E8A50F78B844}"/>
  </bookViews>
  <sheets>
    <sheet name="5.5" sheetId="1" r:id="rId1"/>
  </sheets>
  <externalReferences>
    <externalReference r:id="rId2"/>
  </externalReferences>
  <definedNames>
    <definedName name="_xlnm.Print_Area" localSheetId="0">'5.5'!$A$1:$Q$57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O48" i="1"/>
  <c r="H48" i="1"/>
  <c r="P43" i="1" s="1"/>
  <c r="G48" i="1"/>
  <c r="O43" i="1" s="1"/>
  <c r="O47" i="1"/>
  <c r="P40" i="1"/>
  <c r="P35" i="1"/>
  <c r="O35" i="1"/>
  <c r="P34" i="1"/>
  <c r="O34" i="1"/>
  <c r="P29" i="1"/>
  <c r="O29" i="1"/>
  <c r="P28" i="1"/>
  <c r="O28" i="1"/>
  <c r="O40" i="1" s="1"/>
  <c r="H27" i="1"/>
  <c r="G27" i="1"/>
  <c r="P23" i="1"/>
  <c r="O23" i="1"/>
  <c r="P19" i="1"/>
  <c r="O19" i="1"/>
  <c r="P14" i="1"/>
  <c r="O14" i="1"/>
  <c r="H14" i="1"/>
  <c r="G14" i="1"/>
</calcChain>
</file>

<file path=xl/sharedStrings.xml><?xml version="1.0" encoding="utf-8"?>
<sst xmlns="http://schemas.openxmlformats.org/spreadsheetml/2006/main" count="64" uniqueCount="55">
  <si>
    <t>ESTADOS DE FLUJOS DE EFECTIVO</t>
  </si>
  <si>
    <t>Al 30 de Junio del 2018</t>
  </si>
  <si>
    <t>(Pesos)</t>
  </si>
  <si>
    <t>Ente Público:</t>
  </si>
  <si>
    <t>INSTITUTO DE ALFABETIZACIÓN Y EDUCACIÓN BÁSICA PARA ADULTOS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</si>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</sst>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0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4" fontId="2" fillId="3" borderId="0" xfId="0" applyNumberFormat="1" applyFont="1" applyFill="1" applyBorder="1" applyAlignment="1">
      <alignment vertical="top"/>
    </xf>
    <xf numFmtId="4" fontId="3" fillId="3" borderId="0" xfId="2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0" xfId="1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4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</cellXfs>
  <cellStyles count="4">
    <cellStyle name="=C:\WINNT\SYSTEM32\COMMAND.COM" xfId="3" xr:uid="{5B802F9B-C5A9-45BA-B735-B8B266A49BB1}"/>
    <cellStyle name="Millares" xfId="1" builtinId="3"/>
    <cellStyle name="Normal" xfId="0" builtinId="0"/>
    <cellStyle name="Normal 2" xfId="2" xr:uid="{82404FE5-B323-47C4-A0B5-B69D8A362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%20Junio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1"/>
      <sheetName val="5.3"/>
      <sheetName val="5.5"/>
      <sheetName val="5.4"/>
      <sheetName val="5.6"/>
      <sheetName val="5.7"/>
      <sheetName val="5.8"/>
      <sheetName val="5.9.1"/>
      <sheetName val="6.1"/>
      <sheetName val="6.4"/>
      <sheetName val="6.6"/>
      <sheetName val="6.5"/>
      <sheetName val="6.7"/>
      <sheetName val="6.8"/>
      <sheetName val="6.9"/>
      <sheetName val="IPF"/>
      <sheetName val="7.1"/>
      <sheetName val="7.2"/>
      <sheetName val="7.3"/>
      <sheetName val="Esq Bur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>
        <row r="16">
          <cell r="D16">
            <v>90682489.120000005</v>
          </cell>
          <cell r="E16">
            <v>72230593.909999996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762D-152B-4662-8458-EEC1209BDF8B}">
  <sheetPr codeName="Hoja4">
    <pageSetUpPr fitToPage="1"/>
  </sheetPr>
  <dimension ref="A1:Q62"/>
  <sheetViews>
    <sheetView showGridLines="0" tabSelected="1" showWhiteSpace="0" topLeftCell="A38" zoomScale="80" zoomScaleNormal="80" workbookViewId="0">
      <selection activeCell="P57" sqref="P57"/>
    </sheetView>
  </sheetViews>
  <sheetFormatPr baseColWidth="10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3" t="s">
        <v>4</v>
      </c>
      <c r="I6" s="13"/>
      <c r="J6" s="13"/>
      <c r="K6" s="13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2018</v>
      </c>
      <c r="H9" s="23">
        <v>2017</v>
      </c>
      <c r="I9" s="24"/>
      <c r="J9" s="21" t="s">
        <v>5</v>
      </c>
      <c r="K9" s="21"/>
      <c r="L9" s="21"/>
      <c r="M9" s="21"/>
      <c r="N9" s="22"/>
      <c r="O9" s="23">
        <v>2018</v>
      </c>
      <c r="P9" s="23">
        <v>2017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148960872.82999998</v>
      </c>
      <c r="H14" s="35">
        <f>SUM(H15:H25)</f>
        <v>266135693.36000001</v>
      </c>
      <c r="I14" s="31"/>
      <c r="J14" s="31"/>
      <c r="K14" s="33" t="s">
        <v>8</v>
      </c>
      <c r="L14" s="33"/>
      <c r="M14" s="33"/>
      <c r="N14" s="33"/>
      <c r="O14" s="35">
        <f>SUM(O15:O17)</f>
        <v>0</v>
      </c>
      <c r="P14" s="35">
        <f>SUM(P15:P17)</f>
        <v>7896472.1799999997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0</v>
      </c>
      <c r="P15" s="37">
        <v>0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/>
      <c r="H16" s="37"/>
      <c r="I16" s="31"/>
      <c r="J16" s="31"/>
      <c r="K16" s="4"/>
      <c r="L16" s="38" t="s">
        <v>12</v>
      </c>
      <c r="M16" s="38"/>
      <c r="N16" s="38"/>
      <c r="O16" s="37"/>
      <c r="P16" s="37">
        <v>7896472.1799999997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0</v>
      </c>
      <c r="H19" s="37">
        <v>0</v>
      </c>
      <c r="I19" s="31"/>
      <c r="J19" s="31"/>
      <c r="K19" s="40" t="s">
        <v>17</v>
      </c>
      <c r="L19" s="40"/>
      <c r="M19" s="40"/>
      <c r="N19" s="40"/>
      <c r="O19" s="35">
        <f>SUM(O20:O22)</f>
        <v>127167.94</v>
      </c>
      <c r="P19" s="35">
        <f>SUM(P20:P22)</f>
        <v>-33846897.130000003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47660.959999999999</v>
      </c>
      <c r="H20" s="37">
        <v>1051735.99</v>
      </c>
      <c r="I20" s="31"/>
      <c r="J20" s="31"/>
      <c r="K20" s="28"/>
      <c r="L20" s="39" t="s">
        <v>10</v>
      </c>
      <c r="M20" s="39"/>
      <c r="N20" s="39"/>
      <c r="O20" s="37">
        <v>0</v>
      </c>
      <c r="P20" s="37">
        <v>0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377.43</v>
      </c>
      <c r="H21" s="37">
        <v>6388.23</v>
      </c>
      <c r="I21" s="31"/>
      <c r="J21" s="31"/>
      <c r="K21" s="28"/>
      <c r="L21" s="38" t="s">
        <v>12</v>
      </c>
      <c r="M21" s="38"/>
      <c r="N21" s="38"/>
      <c r="O21" s="37">
        <v>127167.94</v>
      </c>
      <c r="P21" s="37">
        <v>-33846897.130000003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78269033.280000001</v>
      </c>
      <c r="H23" s="37">
        <v>146714860.56999999</v>
      </c>
      <c r="I23" s="31"/>
      <c r="J23" s="31"/>
      <c r="K23" s="33" t="s">
        <v>23</v>
      </c>
      <c r="L23" s="33"/>
      <c r="M23" s="33"/>
      <c r="N23" s="33"/>
      <c r="O23" s="35">
        <f>O14-(O19)</f>
        <v>-127167.94</v>
      </c>
      <c r="P23" s="35">
        <f>P14-P19</f>
        <v>41743369.310000002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70613747.150000006</v>
      </c>
      <c r="H24" s="37">
        <v>118270042.58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30054.01</v>
      </c>
      <c r="H25" s="37">
        <v>92665.99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116227307.36000001</v>
      </c>
      <c r="H27" s="35">
        <f>SUM(H28:H46)</f>
        <v>260337230.72000003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83601500.980000004</v>
      </c>
      <c r="H28" s="37">
        <v>187131995.02000001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0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3798413.9</v>
      </c>
      <c r="H29" s="37">
        <v>9595358.0899999999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16310750.48</v>
      </c>
      <c r="H30" s="37">
        <v>36757970.609999999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42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0</v>
      </c>
      <c r="Q32" s="29"/>
    </row>
    <row r="33" spans="1:17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7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12260667.43</v>
      </c>
      <c r="P34" s="35">
        <f>P35+P38</f>
        <v>73413047.659999996</v>
      </c>
      <c r="Q34" s="29"/>
    </row>
    <row r="35" spans="1:17" ht="15" customHeight="1" x14ac:dyDescent="0.2">
      <c r="A35" s="30"/>
      <c r="B35" s="31"/>
      <c r="C35" s="40"/>
      <c r="D35" s="36" t="s">
        <v>37</v>
      </c>
      <c r="E35" s="36"/>
      <c r="F35" s="36"/>
      <c r="G35" s="37">
        <v>12516642</v>
      </c>
      <c r="H35" s="43">
        <v>26851907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7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7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7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12260667.43</v>
      </c>
      <c r="P38" s="37">
        <v>73413047.659999996</v>
      </c>
      <c r="Q38" s="29"/>
    </row>
    <row r="39" spans="1:17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7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-12260667.43</v>
      </c>
      <c r="P40" s="35">
        <f>P28-P34</f>
        <v>-73413047.659999996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7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7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4" t="s">
        <v>48</v>
      </c>
      <c r="K43" s="44"/>
      <c r="L43" s="44"/>
      <c r="M43" s="44"/>
      <c r="N43" s="44"/>
      <c r="O43" s="45">
        <f>G48+O23+O40</f>
        <v>20345730.099999968</v>
      </c>
      <c r="P43" s="45">
        <f>H48+P23+P40</f>
        <v>-25871215.710000008</v>
      </c>
      <c r="Q43" s="29"/>
    </row>
    <row r="44" spans="1:17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7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7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4" t="s">
        <v>51</v>
      </c>
      <c r="K47" s="44"/>
      <c r="L47" s="44"/>
      <c r="M47" s="44"/>
      <c r="N47" s="44"/>
      <c r="O47" s="45">
        <f>'[1]5.2'!E16</f>
        <v>72230593.909999996</v>
      </c>
      <c r="P47" s="45">
        <v>98101809.620000005</v>
      </c>
      <c r="Q47" s="29"/>
    </row>
    <row r="48" spans="1:17" s="49" customFormat="1" x14ac:dyDescent="0.2">
      <c r="A48" s="46"/>
      <c r="B48" s="47"/>
      <c r="C48" s="33" t="s">
        <v>52</v>
      </c>
      <c r="D48" s="33"/>
      <c r="E48" s="33"/>
      <c r="F48" s="33"/>
      <c r="G48" s="45">
        <f>G14-G27</f>
        <v>32733565.469999969</v>
      </c>
      <c r="H48" s="45">
        <f>H14-H27</f>
        <v>5798462.6399999857</v>
      </c>
      <c r="I48" s="47"/>
      <c r="J48" s="44" t="s">
        <v>53</v>
      </c>
      <c r="K48" s="44"/>
      <c r="L48" s="44"/>
      <c r="M48" s="44"/>
      <c r="N48" s="44"/>
      <c r="O48" s="45">
        <f>'[1]5.2'!D16</f>
        <v>90682489.120000005</v>
      </c>
      <c r="P48" s="45">
        <f>'[1]5.2'!E16</f>
        <v>72230593.909999996</v>
      </c>
      <c r="Q48" s="48"/>
    </row>
    <row r="49" spans="1:17" s="49" customFormat="1" x14ac:dyDescent="0.2">
      <c r="A49" s="46"/>
      <c r="B49" s="47"/>
      <c r="C49" s="40"/>
      <c r="D49" s="40"/>
      <c r="E49" s="40"/>
      <c r="F49" s="40"/>
      <c r="G49" s="45"/>
      <c r="H49" s="45"/>
      <c r="I49" s="47"/>
      <c r="O49" s="50"/>
      <c r="Q49" s="48"/>
    </row>
    <row r="50" spans="1:17" ht="14.25" customHeight="1" x14ac:dyDescent="0.2">
      <c r="A50" s="51"/>
      <c r="B50" s="52"/>
      <c r="C50" s="53"/>
      <c r="D50" s="53"/>
      <c r="E50" s="53"/>
      <c r="F50" s="53"/>
      <c r="G50" s="54"/>
      <c r="H50" s="54"/>
      <c r="I50" s="52"/>
      <c r="J50" s="55"/>
      <c r="K50" s="55"/>
      <c r="L50" s="55"/>
      <c r="M50" s="55"/>
      <c r="N50" s="55"/>
      <c r="O50" s="56"/>
      <c r="P50" s="55"/>
      <c r="Q50" s="57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8" t="s">
        <v>54</v>
      </c>
      <c r="C53" s="59"/>
      <c r="D53" s="59"/>
      <c r="E53" s="59"/>
      <c r="F53" s="59"/>
      <c r="G53" s="59"/>
      <c r="H53" s="59"/>
      <c r="I53" s="59"/>
      <c r="J53" s="59"/>
      <c r="K53" s="4"/>
      <c r="L53" s="4"/>
      <c r="M53" s="4"/>
      <c r="N53" s="4"/>
      <c r="O53" s="60"/>
      <c r="P53" s="4"/>
      <c r="Q53" s="4"/>
    </row>
    <row r="54" spans="1:17" ht="22.5" customHeight="1" x14ac:dyDescent="0.2">
      <c r="A54" s="4"/>
      <c r="B54" s="59"/>
      <c r="C54" s="61"/>
      <c r="D54" s="62"/>
      <c r="E54" s="62"/>
      <c r="F54" s="4"/>
      <c r="G54" s="63"/>
      <c r="H54" s="61"/>
      <c r="I54" s="62"/>
      <c r="J54" s="62"/>
      <c r="K54" s="4"/>
      <c r="L54" s="4"/>
      <c r="M54" s="4"/>
      <c r="N54" s="4"/>
      <c r="O54" s="60"/>
      <c r="P54" s="4"/>
      <c r="Q54" s="4"/>
    </row>
    <row r="55" spans="1:17" ht="29.25" customHeight="1" x14ac:dyDescent="0.2">
      <c r="A55" s="4"/>
      <c r="B55" s="59"/>
      <c r="C55" s="61"/>
      <c r="D55" s="64"/>
      <c r="E55" s="64"/>
      <c r="F55" s="64"/>
      <c r="G55" s="64"/>
      <c r="H55" s="61"/>
      <c r="I55" s="62"/>
      <c r="J55" s="62"/>
      <c r="K55" s="4"/>
      <c r="L55" s="65"/>
      <c r="M55" s="65"/>
      <c r="N55" s="65"/>
      <c r="O55" s="65"/>
      <c r="P55" s="4"/>
      <c r="Q55" s="4"/>
    </row>
    <row r="56" spans="1:17" ht="14.1" customHeight="1" x14ac:dyDescent="0.2">
      <c r="A56" s="4"/>
      <c r="B56" s="66"/>
      <c r="C56" s="4"/>
      <c r="D56" s="65"/>
      <c r="E56" s="65"/>
      <c r="F56" s="65"/>
      <c r="G56" s="65"/>
      <c r="H56" s="4"/>
      <c r="I56" s="67"/>
      <c r="J56" s="4"/>
      <c r="K56" s="6"/>
      <c r="L56" s="65"/>
      <c r="M56" s="65"/>
      <c r="N56" s="65"/>
      <c r="O56" s="65"/>
      <c r="P56" s="4"/>
      <c r="Q56" s="4"/>
    </row>
    <row r="57" spans="1:17" ht="14.1" customHeight="1" x14ac:dyDescent="0.2">
      <c r="A57" s="4"/>
      <c r="B57" s="68"/>
      <c r="C57" s="4"/>
      <c r="D57" s="69"/>
      <c r="E57" s="69"/>
      <c r="F57" s="69"/>
      <c r="G57" s="69"/>
      <c r="H57" s="4"/>
      <c r="I57" s="67"/>
      <c r="J57" s="4"/>
      <c r="K57" s="4"/>
      <c r="L57" s="69"/>
      <c r="M57" s="69"/>
      <c r="N57" s="69"/>
      <c r="O57" s="69"/>
      <c r="P57" s="4"/>
      <c r="Q57" s="4"/>
    </row>
    <row r="58" spans="1:17" x14ac:dyDescent="0.2">
      <c r="J58" s="4"/>
      <c r="K58" s="4"/>
      <c r="L58" s="4"/>
      <c r="M58" s="4"/>
      <c r="N58" s="4"/>
      <c r="O58" s="4"/>
    </row>
    <row r="59" spans="1:17" x14ac:dyDescent="0.2">
      <c r="J59" s="4"/>
      <c r="K59" s="4"/>
      <c r="L59" s="4"/>
      <c r="M59" s="4"/>
      <c r="N59" s="4"/>
      <c r="O59" s="4"/>
    </row>
    <row r="60" spans="1:17" x14ac:dyDescent="0.2">
      <c r="J60" s="4"/>
      <c r="K60" s="4"/>
      <c r="L60" s="4"/>
      <c r="M60" s="4"/>
      <c r="N60" s="4"/>
      <c r="O60" s="4"/>
    </row>
    <row r="61" spans="1:17" x14ac:dyDescent="0.2">
      <c r="J61" s="4"/>
      <c r="K61" s="4"/>
      <c r="L61" s="4"/>
      <c r="M61" s="4"/>
      <c r="N61" s="4"/>
      <c r="O61" s="4"/>
    </row>
    <row r="62" spans="1:17" x14ac:dyDescent="0.2">
      <c r="J62" s="4"/>
      <c r="K62" s="4"/>
      <c r="L62" s="4"/>
      <c r="M62" s="4"/>
      <c r="N62" s="4"/>
      <c r="O62" s="4"/>
    </row>
  </sheetData>
  <sheetProtection formatCells="0" selectLockedCells="1"/>
  <mergeCells count="60">
    <mergeCell ref="D57:E57"/>
    <mergeCell ref="F57:G57"/>
    <mergeCell ref="L57:O57"/>
    <mergeCell ref="C48:F48"/>
    <mergeCell ref="J48:N48"/>
    <mergeCell ref="L55:O55"/>
    <mergeCell ref="D56:E56"/>
    <mergeCell ref="F56:G56"/>
    <mergeCell ref="L56:O56"/>
    <mergeCell ref="D42:F42"/>
    <mergeCell ref="D43:F43"/>
    <mergeCell ref="J43:N43"/>
    <mergeCell ref="D44:F44"/>
    <mergeCell ref="D46:F46"/>
    <mergeCell ref="J47:N47"/>
    <mergeCell ref="D36:F36"/>
    <mergeCell ref="D37:F37"/>
    <mergeCell ref="D38:F38"/>
    <mergeCell ref="L38:N38"/>
    <mergeCell ref="D39:F39"/>
    <mergeCell ref="D40:F40"/>
    <mergeCell ref="K40:N40"/>
    <mergeCell ref="D30:F30"/>
    <mergeCell ref="D32:F32"/>
    <mergeCell ref="L32:N32"/>
    <mergeCell ref="D33:F33"/>
    <mergeCell ref="D34:F34"/>
    <mergeCell ref="D35:F35"/>
    <mergeCell ref="D24:F24"/>
    <mergeCell ref="D25:E25"/>
    <mergeCell ref="J26:N26"/>
    <mergeCell ref="C27:F27"/>
    <mergeCell ref="D28:F28"/>
    <mergeCell ref="D29:F29"/>
    <mergeCell ref="D20:F20"/>
    <mergeCell ref="D21:F21"/>
    <mergeCell ref="L21:N21"/>
    <mergeCell ref="D22:F22"/>
    <mergeCell ref="L22:N22"/>
    <mergeCell ref="D23:F23"/>
    <mergeCell ref="K23:N23"/>
    <mergeCell ref="D16:F16"/>
    <mergeCell ref="L16:N16"/>
    <mergeCell ref="D17:F17"/>
    <mergeCell ref="L17:N17"/>
    <mergeCell ref="D18:F18"/>
    <mergeCell ref="D19:F19"/>
    <mergeCell ref="B12:F12"/>
    <mergeCell ref="J12:N12"/>
    <mergeCell ref="C14:F14"/>
    <mergeCell ref="K14:N14"/>
    <mergeCell ref="D15:F15"/>
    <mergeCell ref="L15:N15"/>
    <mergeCell ref="E1:O1"/>
    <mergeCell ref="A2:Q2"/>
    <mergeCell ref="A3:P3"/>
    <mergeCell ref="A4:Q4"/>
    <mergeCell ref="B6:D6"/>
    <mergeCell ref="B9:E9"/>
    <mergeCell ref="J9:M9"/>
  </mergeCells>
  <printOptions horizontalCentered="1" verticalCentered="1"/>
  <pageMargins left="0.39370078740157483" right="0" top="0.43307086614173229" bottom="0.70866141732283472" header="0.39370078740157483" footer="0"/>
  <pageSetup scale="6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5.5</vt:lpstr>
      <vt:lpstr>'5.5'!Área_de_impresión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2018-07-17T02:27:21Z</dcterms:created>
  <dcterms:modified xsi:type="dcterms:W3CDTF">2018-07-17T02:27:22Z</dcterms:modified>
</cp:coreProperties>
</file>